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20" i="1"/>
  <c r="I20"/>
  <c r="H20"/>
  <c r="G20"/>
  <c r="I9" l="1"/>
  <c r="J19" i="2"/>
  <c r="J8"/>
  <c r="J9" s="1"/>
  <c r="I8"/>
  <c r="I9" s="1"/>
  <c r="H8"/>
  <c r="H9" s="1"/>
  <c r="G8"/>
  <c r="G9" s="1"/>
  <c r="J20"/>
  <c r="I20"/>
  <c r="H20"/>
  <c r="G20"/>
  <c r="I19"/>
  <c r="H19"/>
  <c r="G19"/>
  <c r="J19" i="1"/>
  <c r="I19"/>
  <c r="H19"/>
  <c r="G19"/>
  <c r="J18"/>
  <c r="I18"/>
  <c r="H18"/>
  <c r="G18"/>
  <c r="J6"/>
  <c r="J9" s="1"/>
  <c r="H6"/>
  <c r="H9" s="1"/>
  <c r="G6"/>
  <c r="G9" s="1"/>
  <c r="J1" i="2"/>
  <c r="F26" l="1"/>
  <c r="F27"/>
  <c r="E27" l="1"/>
  <c r="E26"/>
</calcChain>
</file>

<file path=xl/sharedStrings.xml><?xml version="1.0" encoding="utf-8"?>
<sst xmlns="http://schemas.openxmlformats.org/spreadsheetml/2006/main" count="124" uniqueCount="61">
  <si>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</si>
  <si>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</si>
  <si>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</si>
  <si>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</si>
  <si>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</si>
  <si>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</si>
  <si>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</si>
  <si>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</si>
  <si>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</si>
  <si>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</si>
  <si>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</si>
  <si>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</si>
  <si>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</si>
  <si>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</si>
  <si>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</si>
  <si>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</si>
  <si>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</si>
  <si>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</si>
  <si>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</si>
  <si>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</si>
  <si>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</si>
  <si>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</si>
  <si>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</si>
  <si>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</si>
  <si>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</si>
  <si>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</si>
  <si>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</si>
  <si>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</si>
  <si>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</si>
  <si>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</si>
  <si>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</si>
  <si>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</si>
  <si>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</si>
  <si>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 xml:space="preserve">ЧАЙ С МОЛОКОМ ЦЕЛЬНЫМ </t>
  </si>
  <si>
    <t>ХЛЕБ ПШЕНИЧНО-РЖАНОЙ</t>
  </si>
  <si>
    <t>100</t>
  </si>
  <si>
    <t>ИТОГО</t>
  </si>
  <si>
    <t>ХЛЕБ ПШЕНИЧНЫЙ</t>
  </si>
  <si>
    <t>250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</si>
  <si>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</si>
  <si>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</si>
  <si>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</si>
  <si>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150</t>
  </si>
  <si>
    <t xml:space="preserve">ПЮРЕ КАРТОФЕЛЬНОЕ 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</si>
  <si>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</si>
  <si>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ПЮРЕ</t>
    </r>
    <r>
      <rPr>
        <sz val="8"/>
        <rFont val="Times New Roman"/>
        <family val="1"/>
        <charset val="204"/>
      </rPr>
      <t xml:space="preserve"> КАРТОФЕЛЬНОЕ </t>
    </r>
  </si>
  <si>
    <t>20</t>
  </si>
  <si>
    <t>90</t>
  </si>
  <si>
    <t>180</t>
  </si>
  <si>
    <t>140</t>
  </si>
  <si>
    <t>26</t>
  </si>
  <si>
    <r>
      <rPr>
        <sz val="8"/>
        <color rgb="FF0070C0"/>
        <rFont val="Times New Roman"/>
        <family val="1"/>
        <charset val="204"/>
      </rPr>
      <t>МИНТАЙ</t>
    </r>
    <r>
      <rPr>
        <sz val="8"/>
        <rFont val="Times New Roman"/>
        <family val="1"/>
        <charset val="204"/>
      </rPr>
      <t xml:space="preserve"> ПРИПУЩЕННЫЙ В МОЛОКЕ</t>
    </r>
  </si>
  <si>
    <t>КОМПОТ ИЗ СУХОФРУКТОВ</t>
  </si>
  <si>
    <t>110</t>
  </si>
  <si>
    <t>39</t>
  </si>
  <si>
    <r>
      <t>САЛАТ ИЗ</t>
    </r>
    <r>
      <rPr>
        <sz val="8"/>
        <color rgb="FF0070C0"/>
        <rFont val="Times New Roman"/>
        <family val="1"/>
        <charset val="204"/>
      </rPr>
      <t xml:space="preserve"> БЕЛОКОЧАННОЙ КАПУСТЫ С ГОРОШКОМ КОНСЕР-НЫМ</t>
    </r>
  </si>
  <si>
    <t>60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</si>
  <si>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</si>
  <si>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t>40</t>
  </si>
  <si>
    <t>48</t>
  </si>
  <si>
    <t>49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</si>
</sst>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6" sqref="C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31</v>
      </c>
      <c r="C1" s="73"/>
      <c r="D1" s="74"/>
      <c r="E1" t="s">
        <v>22</v>
      </c>
      <c r="F1" s="18" t="s">
        <v>32</v>
      </c>
      <c r="I1" t="s">
        <v>1</v>
      </c>
      <c r="J1" s="17">
        <v>45036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40</v>
      </c>
      <c r="E4" s="25" t="s">
        <v>27</v>
      </c>
      <c r="F4" s="26">
        <v>15.65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3">
        <v>378</v>
      </c>
      <c r="D5" s="24" t="s">
        <v>33</v>
      </c>
      <c r="E5" s="25" t="s">
        <v>27</v>
      </c>
      <c r="F5" s="26">
        <v>6.44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50</v>
      </c>
      <c r="F6" s="26">
        <v>1.82</v>
      </c>
      <c r="G6" s="28">
        <f>67.8/30*E6</f>
        <v>58.759999999999991</v>
      </c>
      <c r="H6" s="28">
        <f>2.3/30*E6</f>
        <v>1.9933333333333332</v>
      </c>
      <c r="I6" s="28">
        <v>0.01</v>
      </c>
      <c r="J6" s="28">
        <f>15/30*E6</f>
        <v>13</v>
      </c>
    </row>
    <row r="7" spans="1:10" ht="15.75">
      <c r="A7" s="5"/>
      <c r="B7" s="2"/>
      <c r="C7" s="47">
        <v>15</v>
      </c>
      <c r="D7" s="24" t="s">
        <v>39</v>
      </c>
      <c r="E7" s="25" t="s">
        <v>46</v>
      </c>
      <c r="F7" s="26">
        <v>16.66</v>
      </c>
      <c r="G7" s="64">
        <v>54</v>
      </c>
      <c r="H7" s="64">
        <v>3.45</v>
      </c>
      <c r="I7" s="64">
        <v>4.3499999999999996</v>
      </c>
      <c r="J7" s="64">
        <v>0</v>
      </c>
    </row>
    <row r="8" spans="1:10" ht="16.5" thickBot="1">
      <c r="A8" s="6"/>
      <c r="B8" s="7"/>
      <c r="C8" s="47" t="s">
        <v>28</v>
      </c>
      <c r="D8" s="24" t="s">
        <v>41</v>
      </c>
      <c r="E8" s="25" t="s">
        <v>49</v>
      </c>
      <c r="F8" s="26">
        <v>17.95</v>
      </c>
      <c r="G8" s="27">
        <v>51.75</v>
      </c>
      <c r="H8" s="27">
        <v>0.45</v>
      </c>
      <c r="I8" s="27">
        <v>0</v>
      </c>
      <c r="J8" s="27">
        <v>11.48</v>
      </c>
    </row>
    <row r="9" spans="1:10" ht="16.5" thickBot="1">
      <c r="A9" s="5"/>
      <c r="B9" s="66" t="s">
        <v>36</v>
      </c>
      <c r="C9" s="47"/>
      <c r="D9" s="24"/>
      <c r="E9" s="25"/>
      <c r="F9" s="70">
        <v>58.52</v>
      </c>
      <c r="G9" s="71">
        <f>SUM(G4:G8)</f>
        <v>471.51</v>
      </c>
      <c r="H9" s="71">
        <f>SUM(H4:H8)</f>
        <v>16.033333333333331</v>
      </c>
      <c r="I9" s="71">
        <f>SUM(I4:I8)</f>
        <v>11.259999999999998</v>
      </c>
      <c r="J9" s="71">
        <f>SUM(J4:J8)</f>
        <v>77.88000000000001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7" t="s">
        <v>14</v>
      </c>
      <c r="B12" s="8" t="s">
        <v>15</v>
      </c>
      <c r="C12" s="55">
        <v>46</v>
      </c>
      <c r="D12" s="30" t="s">
        <v>55</v>
      </c>
      <c r="E12" s="25" t="s">
        <v>56</v>
      </c>
      <c r="F12" s="26">
        <v>7.59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15.75">
      <c r="A13" s="5"/>
      <c r="B13" s="1" t="s">
        <v>16</v>
      </c>
      <c r="C13" s="46">
        <v>96</v>
      </c>
      <c r="D13" s="24" t="s">
        <v>44</v>
      </c>
      <c r="E13" s="25" t="s">
        <v>27</v>
      </c>
      <c r="F13" s="26">
        <v>13.26</v>
      </c>
      <c r="G13" s="27">
        <v>109.04</v>
      </c>
      <c r="H13" s="27">
        <v>1.68</v>
      </c>
      <c r="I13" s="27">
        <v>4.08</v>
      </c>
      <c r="J13" s="27">
        <v>16.399999999999999</v>
      </c>
    </row>
    <row r="14" spans="1:10" ht="15.75">
      <c r="A14" s="5"/>
      <c r="B14" s="1" t="s">
        <v>17</v>
      </c>
      <c r="C14" s="55">
        <v>228</v>
      </c>
      <c r="D14" s="30" t="s">
        <v>51</v>
      </c>
      <c r="E14" s="31" t="s">
        <v>47</v>
      </c>
      <c r="F14" s="32">
        <v>26.03</v>
      </c>
      <c r="G14" s="33">
        <v>152.1</v>
      </c>
      <c r="H14" s="33">
        <v>14.4</v>
      </c>
      <c r="I14" s="33">
        <v>9.9</v>
      </c>
      <c r="J14" s="33">
        <v>2.16</v>
      </c>
    </row>
    <row r="15" spans="1:10" ht="15.75">
      <c r="A15" s="5"/>
      <c r="B15" s="1" t="s">
        <v>18</v>
      </c>
      <c r="C15" s="65">
        <v>312</v>
      </c>
      <c r="D15" s="30" t="s">
        <v>45</v>
      </c>
      <c r="E15" s="31" t="s">
        <v>42</v>
      </c>
      <c r="F15" s="32">
        <v>10.9</v>
      </c>
      <c r="G15" s="33">
        <v>196.32</v>
      </c>
      <c r="H15" s="33">
        <v>3.78</v>
      </c>
      <c r="I15" s="33">
        <v>2.8</v>
      </c>
      <c r="J15" s="33">
        <v>31.32</v>
      </c>
    </row>
    <row r="16" spans="1:10" ht="15.75">
      <c r="A16" s="5"/>
      <c r="B16" s="1"/>
      <c r="C16" s="47" t="s">
        <v>28</v>
      </c>
      <c r="D16" s="24" t="s">
        <v>57</v>
      </c>
      <c r="E16" s="25" t="s">
        <v>35</v>
      </c>
      <c r="F16" s="26">
        <v>19.57</v>
      </c>
      <c r="G16" s="27">
        <v>116.5</v>
      </c>
      <c r="H16" s="27">
        <v>1.57</v>
      </c>
      <c r="I16" s="27">
        <v>6.37</v>
      </c>
      <c r="J16" s="27">
        <v>16.04</v>
      </c>
    </row>
    <row r="17" spans="1:10" ht="15.75">
      <c r="A17" s="5"/>
      <c r="B17" s="1" t="s">
        <v>19</v>
      </c>
      <c r="C17" s="52">
        <v>349</v>
      </c>
      <c r="D17" s="75" t="s">
        <v>52</v>
      </c>
      <c r="E17" s="31" t="s">
        <v>27</v>
      </c>
      <c r="F17" s="32">
        <v>4.7</v>
      </c>
      <c r="G17" s="34">
        <v>87.6</v>
      </c>
      <c r="H17" s="34">
        <v>0.08</v>
      </c>
      <c r="I17" s="34">
        <v>0</v>
      </c>
      <c r="J17" s="34">
        <v>22</v>
      </c>
    </row>
    <row r="18" spans="1:10" ht="15.75">
      <c r="A18" s="5"/>
      <c r="B18" s="1" t="s">
        <v>24</v>
      </c>
      <c r="C18" s="51" t="s">
        <v>28</v>
      </c>
      <c r="D18" s="24" t="s">
        <v>37</v>
      </c>
      <c r="E18" s="25" t="s">
        <v>58</v>
      </c>
      <c r="F18" s="26">
        <v>2.87</v>
      </c>
      <c r="G18" s="28">
        <f t="shared" ref="G18:G19" si="0">67.8/30*E18</f>
        <v>90.399999999999991</v>
      </c>
      <c r="H18" s="28">
        <f t="shared" ref="H18:H19" si="1">2.3/30*E18</f>
        <v>3.0666666666666664</v>
      </c>
      <c r="I18" s="28">
        <f t="shared" ref="I18:I19" si="2">0.2/30*E18</f>
        <v>0.26666666666666666</v>
      </c>
      <c r="J18" s="28">
        <f t="shared" ref="J18:J19" si="3">15/30*E18</f>
        <v>20</v>
      </c>
    </row>
    <row r="19" spans="1:10" ht="15.75">
      <c r="A19" s="5"/>
      <c r="B19" s="1" t="s">
        <v>21</v>
      </c>
      <c r="C19" s="51" t="s">
        <v>28</v>
      </c>
      <c r="D19" s="24" t="s">
        <v>34</v>
      </c>
      <c r="E19" s="25" t="s">
        <v>58</v>
      </c>
      <c r="F19" s="26">
        <v>2.87</v>
      </c>
      <c r="G19" s="28">
        <f t="shared" si="0"/>
        <v>90.399999999999991</v>
      </c>
      <c r="H19" s="28">
        <f t="shared" si="1"/>
        <v>3.0666666666666664</v>
      </c>
      <c r="I19" s="28">
        <f t="shared" si="2"/>
        <v>0.26666666666666666</v>
      </c>
      <c r="J19" s="28">
        <f t="shared" si="3"/>
        <v>20</v>
      </c>
    </row>
    <row r="20" spans="1:10" ht="15.75">
      <c r="A20" s="5"/>
      <c r="B20" s="21" t="s">
        <v>36</v>
      </c>
      <c r="C20" s="46"/>
      <c r="D20" s="24"/>
      <c r="E20" s="25"/>
      <c r="F20" s="70">
        <v>87.79</v>
      </c>
      <c r="G20" s="71">
        <f>SUM(G12:G19)</f>
        <v>900.25999999999988</v>
      </c>
      <c r="H20" s="71">
        <f>SUM(H12:H19)</f>
        <v>28.543333333333333</v>
      </c>
      <c r="I20" s="71">
        <f>SUM(I12:I19)</f>
        <v>26.803333333333335</v>
      </c>
      <c r="J20" s="71">
        <f>SUM(J12:J19)</f>
        <v>134.4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L13" sqref="L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2" t="s">
        <v>31</v>
      </c>
      <c r="C1" s="73"/>
      <c r="D1" s="74"/>
      <c r="E1" t="s">
        <v>22</v>
      </c>
      <c r="F1" s="18" t="s">
        <v>32</v>
      </c>
      <c r="I1" t="s">
        <v>1</v>
      </c>
      <c r="J1" s="17">
        <f>'Завтрак 1 вар'!J1</f>
        <v>45036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4" customHeight="1">
      <c r="A4" s="3" t="s">
        <v>10</v>
      </c>
      <c r="B4" s="4" t="s">
        <v>11</v>
      </c>
      <c r="C4" s="55">
        <v>228</v>
      </c>
      <c r="D4" s="30" t="s">
        <v>51</v>
      </c>
      <c r="E4" s="31" t="s">
        <v>47</v>
      </c>
      <c r="F4" s="32">
        <v>26.03</v>
      </c>
      <c r="G4" s="33">
        <v>169</v>
      </c>
      <c r="H4" s="33">
        <v>16</v>
      </c>
      <c r="I4" s="33">
        <v>11</v>
      </c>
      <c r="J4" s="33">
        <v>2.4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5">
        <v>312</v>
      </c>
      <c r="D5" s="30" t="s">
        <v>43</v>
      </c>
      <c r="E5" s="31" t="s">
        <v>42</v>
      </c>
      <c r="F5" s="32">
        <v>10.9</v>
      </c>
      <c r="G5" s="33">
        <v>178.38</v>
      </c>
      <c r="H5" s="33">
        <v>3.15</v>
      </c>
      <c r="I5" s="33">
        <v>2.4</v>
      </c>
      <c r="J5" s="33">
        <v>26.1</v>
      </c>
      <c r="K5" s="56"/>
      <c r="L5" s="57"/>
      <c r="M5" s="58"/>
      <c r="N5" s="58"/>
      <c r="O5" s="60"/>
    </row>
    <row r="6" spans="1:15" ht="17.100000000000001" customHeight="1">
      <c r="A6" s="5"/>
      <c r="B6" s="1"/>
      <c r="C6" s="47" t="s">
        <v>28</v>
      </c>
      <c r="D6" s="24" t="s">
        <v>41</v>
      </c>
      <c r="E6" s="25" t="s">
        <v>53</v>
      </c>
      <c r="F6" s="26">
        <v>14.1</v>
      </c>
      <c r="G6" s="27">
        <v>51.75</v>
      </c>
      <c r="H6" s="27">
        <v>0.45</v>
      </c>
      <c r="I6" s="27">
        <v>0</v>
      </c>
      <c r="J6" s="27">
        <v>11.48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349</v>
      </c>
      <c r="D7" s="75" t="s">
        <v>52</v>
      </c>
      <c r="E7" s="31" t="s">
        <v>27</v>
      </c>
      <c r="F7" s="32">
        <v>4.7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30" t="s">
        <v>30</v>
      </c>
      <c r="E8" s="31" t="s">
        <v>54</v>
      </c>
      <c r="F8" s="32">
        <v>2.79</v>
      </c>
      <c r="G8" s="28">
        <f t="shared" ref="G8" si="0">67.8/30*E8</f>
        <v>88.139999999999986</v>
      </c>
      <c r="H8" s="28">
        <f t="shared" ref="H8" si="1">2.3/30*E8</f>
        <v>2.9899999999999998</v>
      </c>
      <c r="I8" s="28">
        <f t="shared" ref="I8" si="2">0.2/30*E8</f>
        <v>0.26</v>
      </c>
      <c r="J8" s="28">
        <f t="shared" ref="J8" si="3">15/30*E8</f>
        <v>19.5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68">
        <v>58.52</v>
      </c>
      <c r="G9" s="69">
        <f>SUM(G4:G8)</f>
        <v>574.87</v>
      </c>
      <c r="H9" s="69">
        <f>SUM(H4:H8)</f>
        <v>22.669999999999995</v>
      </c>
      <c r="I9" s="69">
        <f>SUM(I4:I8)</f>
        <v>13.66</v>
      </c>
      <c r="J9" s="69">
        <f>SUM(J4:J8)</f>
        <v>81.48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55">
        <v>46</v>
      </c>
      <c r="D13" s="30" t="s">
        <v>55</v>
      </c>
      <c r="E13" s="25" t="s">
        <v>35</v>
      </c>
      <c r="F13" s="26">
        <v>12.66</v>
      </c>
      <c r="G13" s="27">
        <v>96.5</v>
      </c>
      <c r="H13" s="27">
        <v>1.5</v>
      </c>
      <c r="I13" s="27">
        <v>5.2</v>
      </c>
      <c r="J13" s="27">
        <v>10.8</v>
      </c>
    </row>
    <row r="14" spans="1:15" ht="22.5" customHeight="1">
      <c r="A14" s="5"/>
      <c r="B14" s="1" t="s">
        <v>16</v>
      </c>
      <c r="C14" s="46">
        <v>96</v>
      </c>
      <c r="D14" s="24" t="s">
        <v>44</v>
      </c>
      <c r="E14" s="31" t="s">
        <v>38</v>
      </c>
      <c r="F14" s="32">
        <v>16.190000000000001</v>
      </c>
      <c r="G14" s="33">
        <v>136.30000000000001</v>
      </c>
      <c r="H14" s="33">
        <v>2.1</v>
      </c>
      <c r="I14" s="33">
        <v>5.0999999999999996</v>
      </c>
      <c r="J14" s="33">
        <v>20.5</v>
      </c>
    </row>
    <row r="15" spans="1:15" ht="17.25" customHeight="1">
      <c r="A15" s="5"/>
      <c r="B15" s="1" t="s">
        <v>17</v>
      </c>
      <c r="C15" s="55">
        <v>228</v>
      </c>
      <c r="D15" s="30" t="s">
        <v>51</v>
      </c>
      <c r="E15" s="31" t="s">
        <v>35</v>
      </c>
      <c r="F15" s="32">
        <v>28.93</v>
      </c>
      <c r="G15" s="33">
        <v>169</v>
      </c>
      <c r="H15" s="33">
        <v>16</v>
      </c>
      <c r="I15" s="33">
        <v>11</v>
      </c>
      <c r="J15" s="33">
        <v>2.4</v>
      </c>
    </row>
    <row r="16" spans="1:15" ht="17.100000000000001" customHeight="1">
      <c r="A16" s="5"/>
      <c r="B16" s="1" t="s">
        <v>18</v>
      </c>
      <c r="C16" s="65">
        <v>312</v>
      </c>
      <c r="D16" s="30" t="s">
        <v>45</v>
      </c>
      <c r="E16" s="31" t="s">
        <v>48</v>
      </c>
      <c r="F16" s="32">
        <v>13.08</v>
      </c>
      <c r="G16" s="33">
        <v>196.32</v>
      </c>
      <c r="H16" s="33">
        <v>3.78</v>
      </c>
      <c r="I16" s="61">
        <v>2.8</v>
      </c>
      <c r="J16" s="61">
        <v>31.32</v>
      </c>
    </row>
    <row r="17" spans="1:10" ht="17.100000000000001" customHeight="1">
      <c r="A17" s="5"/>
      <c r="B17" s="1"/>
      <c r="C17" s="47" t="s">
        <v>28</v>
      </c>
      <c r="D17" s="24" t="s">
        <v>57</v>
      </c>
      <c r="E17" s="25" t="s">
        <v>35</v>
      </c>
      <c r="F17" s="26">
        <v>19.57</v>
      </c>
      <c r="G17" s="27">
        <v>116.5</v>
      </c>
      <c r="H17" s="27">
        <v>1.57</v>
      </c>
      <c r="I17" s="27">
        <v>6.37</v>
      </c>
      <c r="J17" s="27">
        <v>16.04</v>
      </c>
    </row>
    <row r="18" spans="1:10" ht="17.100000000000001" customHeight="1">
      <c r="A18" s="5"/>
      <c r="B18" s="1" t="s">
        <v>19</v>
      </c>
      <c r="C18" s="52">
        <v>349</v>
      </c>
      <c r="D18" s="75" t="s">
        <v>52</v>
      </c>
      <c r="E18" s="31" t="s">
        <v>27</v>
      </c>
      <c r="F18" s="32">
        <v>4.7</v>
      </c>
      <c r="G18" s="34">
        <v>87.6</v>
      </c>
      <c r="H18" s="34">
        <v>0.08</v>
      </c>
      <c r="I18" s="34">
        <v>0</v>
      </c>
      <c r="J18" s="34">
        <v>22</v>
      </c>
    </row>
    <row r="19" spans="1:10" ht="17.100000000000001" customHeight="1">
      <c r="A19" s="5"/>
      <c r="B19" s="1" t="s">
        <v>24</v>
      </c>
      <c r="C19" s="62" t="s">
        <v>28</v>
      </c>
      <c r="D19" s="30" t="s">
        <v>29</v>
      </c>
      <c r="E19" s="31" t="s">
        <v>59</v>
      </c>
      <c r="F19" s="32">
        <v>3.46</v>
      </c>
      <c r="G19" s="28">
        <f t="shared" ref="G19:G20" si="4">67.8/30*E19</f>
        <v>108.47999999999999</v>
      </c>
      <c r="H19" s="28">
        <f t="shared" ref="H19:H20" si="5">2.3/30*E19</f>
        <v>3.6799999999999997</v>
      </c>
      <c r="I19" s="28">
        <f t="shared" ref="I19:I20" si="6">0.2/30*E19</f>
        <v>0.32</v>
      </c>
      <c r="J19" s="28">
        <f t="shared" ref="J19:J20" si="7">15/30*E19</f>
        <v>24</v>
      </c>
    </row>
    <row r="20" spans="1:10" ht="17.100000000000001" customHeight="1">
      <c r="A20" s="5"/>
      <c r="B20" s="1" t="s">
        <v>21</v>
      </c>
      <c r="C20" s="62" t="s">
        <v>28</v>
      </c>
      <c r="D20" s="30" t="s">
        <v>30</v>
      </c>
      <c r="E20" s="31" t="s">
        <v>60</v>
      </c>
      <c r="F20" s="32">
        <v>3.47</v>
      </c>
      <c r="G20" s="28">
        <f t="shared" si="4"/>
        <v>110.74</v>
      </c>
      <c r="H20" s="28">
        <f t="shared" si="5"/>
        <v>3.7566666666666664</v>
      </c>
      <c r="I20" s="28">
        <f t="shared" si="6"/>
        <v>0.32666666666666666</v>
      </c>
      <c r="J20" s="28">
        <f t="shared" si="7"/>
        <v>24.5</v>
      </c>
    </row>
    <row r="21" spans="1:10" ht="15.75">
      <c r="A21" s="5"/>
      <c r="B21" s="45" t="s">
        <v>36</v>
      </c>
      <c r="C21" s="46"/>
      <c r="D21" s="24"/>
      <c r="E21" s="25"/>
      <c r="F21" s="70">
        <v>102.06</v>
      </c>
      <c r="G21" s="71">
        <f>SUM(G13:G20)</f>
        <v>1021.44</v>
      </c>
      <c r="H21" s="71">
        <f>SUM(H13:H20)</f>
        <v>32.466666666666669</v>
      </c>
      <c r="I21" s="71">
        <f>SUM(I13:I20)</f>
        <v>31.116666666666671</v>
      </c>
      <c r="J21" s="71">
        <f>SUM(J13:J20)</f>
        <v>151.56</v>
      </c>
    </row>
    <row r="22" spans="1:10" ht="15.75" thickBot="1">
      <c r="A22" s="6"/>
      <c r="B22" s="36"/>
      <c r="C22" s="36"/>
      <c r="D22" s="41"/>
      <c r="E22" s="42"/>
      <c r="F22" s="43"/>
      <c r="G22" s="42"/>
      <c r="H22" s="42"/>
      <c r="I22" s="42"/>
      <c r="J22" s="44"/>
    </row>
    <row r="26" spans="1:10">
      <c r="E26" s="48">
        <f>SUM('Завтрак 1 вар'!F4:F10)</f>
        <v>117.03999999999999</v>
      </c>
      <c r="F26" s="49">
        <f>SUM(F4:F10)</f>
        <v>117.04</v>
      </c>
    </row>
    <row r="27" spans="1:10">
      <c r="E27" s="48">
        <f>SUM('Завтрак 1 вар'!F12:F21)</f>
        <v>175.58</v>
      </c>
      <c r="F27" s="49">
        <f>SUM(F13:F22)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2023-04-18T06:12:22Z</dcterms:modified>
</cp:coreProperties>
</file>