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/>
  </bookViews>
  <sheets>
    <sheet name="Завтрак 1 вар" sheetId="1" r:id="rId1"/>
    <sheet name="Завтрак 2 вар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/>
  <c r="I22"/>
  <c r="H22"/>
  <c r="G22"/>
  <c r="J20" i="1"/>
  <c r="I20"/>
  <c r="H20"/>
  <c r="G20"/>
  <c r="J10" i="2"/>
  <c r="I10"/>
  <c r="H10"/>
  <c r="G10"/>
  <c r="J9" i="1"/>
  <c r="I9"/>
  <c r="H9"/>
  <c r="G9"/>
  <c r="J9" i="2"/>
  <c r="H9"/>
  <c r="G9"/>
  <c r="J21"/>
  <c r="I21"/>
  <c r="H21"/>
  <c r="G21"/>
  <c r="J20"/>
  <c r="H20"/>
  <c r="G20"/>
  <c r="J19" i="1"/>
  <c r="I19"/>
  <c r="H19"/>
  <c r="G19"/>
  <c r="J18"/>
  <c r="H18"/>
  <c r="G18"/>
  <c r="J7"/>
  <c r="H7"/>
  <c r="G7"/>
  <c r="J1" i="2"/>
  <c r="F27" l="1"/>
  <c r="F28"/>
  <c r="E28" l="1"/>
  <c r="E27"/>
</calcChain>
</file>

<file path=xl/sharedStrings.xml><?xml version="1.0" encoding="utf-8"?>
<sst xmlns="http://schemas.openxmlformats.org/spreadsheetml/2006/main" count="126" uniqueCount="65">
  <si>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</si>
  <si>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</si>
  <si>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</si>
  <si>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</si>
  <si>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</si>
  <si>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</si>
  <si>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</si>
  <si>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</si>
  <si>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</si>
  <si>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</si>
  <si>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</si>
  <si>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</si>
  <si>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</si>
  <si>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</si>
  <si>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</si>
  <si>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</si>
  <si>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</si>
  <si>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</si>
  <si>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</si>
  <si>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</si>
  <si>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</si>
  <si>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</si>
  <si>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</si>
  <si>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</si>
  <si>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</si>
  <si>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</si>
  <si>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</si>
  <si>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</si>
  <si>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</si>
  <si>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</si>
  <si>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СОШ</t>
  </si>
  <si>
    <t>3</t>
  </si>
  <si>
    <t>60</t>
  </si>
  <si>
    <t>ХЛЕБ ПШЕНИЧНО-РЖАНОЙ</t>
  </si>
  <si>
    <t>100</t>
  </si>
  <si>
    <t>ИТОГО</t>
  </si>
  <si>
    <t>ХЛЕБ ПШЕНИЧНЫЙ</t>
  </si>
  <si>
    <r>
      <t xml:space="preserve">ФРУКТ СВЕЖИЙ  </t>
    </r>
    <r>
      <rPr>
        <sz val="8"/>
        <color rgb="FF0070C0"/>
        <rFont val="Times New Roman"/>
        <family val="1"/>
        <charset val="204"/>
      </rPr>
      <t>"ЯБЛОКО"</t>
    </r>
  </si>
  <si>
    <r>
      <rPr>
        <sz val="8"/>
        <color rgb="FF0070C0"/>
        <rFont val="Times New Roman"/>
        <family val="1"/>
        <charset val="204"/>
      </rPr>
      <t>МАСЛО</t>
    </r>
    <r>
      <rPr>
        <sz val="8"/>
        <rFont val="Times New Roman"/>
        <family val="1"/>
        <charset val="204"/>
      </rPr>
      <t xml:space="preserve"> СЛИВОЧНОЕ, ПОРЦИОННОЕ</t>
    </r>
  </si>
  <si>
    <t>ОМЛЕТ "НАТУРАЛЬНЫЙ"</t>
  </si>
  <si>
    <t>150</t>
  </si>
  <si>
    <t>90</t>
  </si>
  <si>
    <t>КП</t>
  </si>
  <si>
    <t>НАПИТОК ИЗ ОБЛЕПИХИ</t>
  </si>
  <si>
    <t>ВИНЕГРЕТ "ОВОЩНОЙ"</t>
  </si>
  <si>
    <t>160</t>
  </si>
  <si>
    <t>ШНИЦЕЛЬ РЫБНЫЙ ИЗ МИНТАЯ</t>
  </si>
  <si>
    <t>260</t>
  </si>
  <si>
    <t>5</t>
  </si>
  <si>
    <t>ЧАЙ С САХАРОМ И ЛИМОНОМ</t>
  </si>
  <si>
    <t>30</t>
  </si>
  <si>
    <t>ПЮРЕ КАРТОФЕЛЬНОЕ</t>
  </si>
  <si>
    <t>ПОДГАРНИРОВКА ИЗ ВИНЕГРЕТА "ОВОЩНОГО"</t>
  </si>
  <si>
    <t>20</t>
  </si>
  <si>
    <t>ПРЯНИК С ЧЕРЕМУХОВОЙ НАЧИНКОЙ (1шт=15гр)</t>
  </si>
  <si>
    <t>15</t>
  </si>
  <si>
    <t>37</t>
  </si>
  <si>
    <t>СУП КАРТОФЕЛЬНЫЙ С ВЕРМИШЕЛЬЮ</t>
  </si>
  <si>
    <t>210</t>
  </si>
  <si>
    <t xml:space="preserve">ПЮРЕ КАРТОФЕЛЬНОЕ </t>
  </si>
  <si>
    <t>МАРМЕЛАД "АПЕЛЬСИНОВЫЕ ДОЛЬКИ" (1шт=20гр)</t>
  </si>
  <si>
    <t>40</t>
  </si>
  <si>
    <t>57</t>
  </si>
  <si>
    <t>180</t>
  </si>
  <si>
    <t>58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</si>
</sst>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19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8"/>
      <color rgb="FF00B0F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9" fillId="0" borderId="17" xfId="1" applyFont="1" applyFill="1" applyBorder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4" fontId="11" fillId="0" borderId="0" xfId="0" applyNumberFormat="1" applyFont="1"/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65" fontId="5" fillId="6" borderId="0" xfId="0" applyNumberFormat="1" applyFont="1" applyFill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0" fillId="2" borderId="20" xfId="0" applyFill="1" applyBorder="1" applyProtection="1">
      <protection locked="0"/>
    </xf>
    <xf numFmtId="0" fontId="0" fillId="0" borderId="12" xfId="0" applyBorder="1"/>
    <xf numFmtId="164" fontId="16" fillId="5" borderId="17" xfId="0" applyNumberFormat="1" applyFont="1" applyFill="1" applyBorder="1" applyAlignment="1">
      <alignment vertical="center"/>
    </xf>
    <xf numFmtId="2" fontId="17" fillId="0" borderId="17" xfId="0" applyNumberFormat="1" applyFont="1" applyBorder="1" applyAlignment="1">
      <alignment horizontal="center" vertical="center"/>
    </xf>
    <xf numFmtId="164" fontId="16" fillId="5" borderId="17" xfId="0" applyNumberFormat="1" applyFont="1" applyFill="1" applyBorder="1" applyAlignment="1" applyProtection="1">
      <alignment vertical="center"/>
      <protection locked="0"/>
    </xf>
    <xf numFmtId="2" fontId="17" fillId="0" borderId="17" xfId="0" applyNumberFormat="1" applyFont="1" applyBorder="1" applyAlignment="1" applyProtection="1">
      <alignment horizontal="center" vertical="center"/>
      <protection locked="0"/>
    </xf>
    <xf numFmtId="49" fontId="4" fillId="4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22" xfId="1" applyFont="1" applyFill="1" applyBorder="1" applyAlignment="1" applyProtection="1">
      <alignment horizontal="left" vertical="center" wrapText="1"/>
      <protection locked="0"/>
    </xf>
    <xf numFmtId="0" fontId="18" fillId="0" borderId="17" xfId="1" applyFont="1" applyFill="1" applyBorder="1" applyAlignment="1">
      <alignment horizontal="left" vertical="center" wrapText="1"/>
    </xf>
    <xf numFmtId="0" fontId="15" fillId="0" borderId="17" xfId="1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C16" sqref="C16:J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7" t="s">
        <v>30</v>
      </c>
      <c r="C1" s="78"/>
      <c r="D1" s="79"/>
      <c r="E1" t="s">
        <v>21</v>
      </c>
      <c r="F1" s="18" t="s">
        <v>31</v>
      </c>
      <c r="I1" t="s">
        <v>1</v>
      </c>
      <c r="J1" s="17">
        <v>44987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3" t="s">
        <v>10</v>
      </c>
      <c r="B4" s="4" t="s">
        <v>11</v>
      </c>
      <c r="C4" s="72">
        <v>210</v>
      </c>
      <c r="D4" s="76" t="s">
        <v>39</v>
      </c>
      <c r="E4" s="70" t="s">
        <v>45</v>
      </c>
      <c r="F4" s="26">
        <v>36.31</v>
      </c>
      <c r="G4" s="27">
        <v>315.85000000000002</v>
      </c>
      <c r="H4" s="27">
        <v>15.79</v>
      </c>
      <c r="I4" s="27">
        <v>20.76</v>
      </c>
      <c r="J4" s="27">
        <v>16.38</v>
      </c>
    </row>
    <row r="5" spans="1:10" ht="15.75">
      <c r="A5" s="5"/>
      <c r="B5" s="1" t="s">
        <v>12</v>
      </c>
      <c r="C5" s="71">
        <v>377</v>
      </c>
      <c r="D5" s="73" t="s">
        <v>49</v>
      </c>
      <c r="E5" s="25" t="s">
        <v>26</v>
      </c>
      <c r="F5" s="26">
        <v>3.64</v>
      </c>
      <c r="G5" s="27">
        <v>63</v>
      </c>
      <c r="H5" s="27">
        <v>0.2</v>
      </c>
      <c r="I5" s="27">
        <v>0</v>
      </c>
      <c r="J5" s="27">
        <v>15</v>
      </c>
    </row>
    <row r="6" spans="1:10" ht="15.75">
      <c r="A6" s="5"/>
      <c r="B6" s="1"/>
      <c r="C6" s="46">
        <v>14</v>
      </c>
      <c r="D6" s="24" t="s">
        <v>38</v>
      </c>
      <c r="E6" s="25" t="s">
        <v>48</v>
      </c>
      <c r="F6" s="26">
        <v>3.6</v>
      </c>
      <c r="G6" s="27">
        <v>66.2</v>
      </c>
      <c r="H6" s="27">
        <v>0.1</v>
      </c>
      <c r="I6" s="27">
        <v>7.2</v>
      </c>
      <c r="J6" s="27">
        <v>0.14000000000000001</v>
      </c>
    </row>
    <row r="7" spans="1:10" ht="15.75">
      <c r="A7" s="5"/>
      <c r="B7" s="1" t="s">
        <v>22</v>
      </c>
      <c r="C7" s="50" t="s">
        <v>27</v>
      </c>
      <c r="D7" s="24" t="s">
        <v>33</v>
      </c>
      <c r="E7" s="25" t="s">
        <v>50</v>
      </c>
      <c r="F7" s="26">
        <v>2.15</v>
      </c>
      <c r="G7" s="28">
        <f>67.8/30*E7</f>
        <v>67.8</v>
      </c>
      <c r="H7" s="28">
        <f>2.3/30*E7</f>
        <v>2.2999999999999998</v>
      </c>
      <c r="I7" s="28">
        <v>0.01</v>
      </c>
      <c r="J7" s="28">
        <f>15/30*E7</f>
        <v>15</v>
      </c>
    </row>
    <row r="8" spans="1:10" ht="16.5" thickBot="1">
      <c r="A8" s="6"/>
      <c r="B8" s="7"/>
      <c r="C8" s="47" t="s">
        <v>27</v>
      </c>
      <c r="D8" s="24" t="s">
        <v>37</v>
      </c>
      <c r="E8" s="25" t="s">
        <v>34</v>
      </c>
      <c r="F8" s="26">
        <v>12.82</v>
      </c>
      <c r="G8" s="27">
        <v>86.25</v>
      </c>
      <c r="H8" s="27">
        <v>0.75</v>
      </c>
      <c r="I8" s="27">
        <v>0</v>
      </c>
      <c r="J8" s="27">
        <v>19.13</v>
      </c>
    </row>
    <row r="9" spans="1:10" ht="16.5" thickBot="1">
      <c r="A9" s="5"/>
      <c r="B9" s="64" t="s">
        <v>35</v>
      </c>
      <c r="C9" s="47"/>
      <c r="D9" s="24"/>
      <c r="E9" s="25"/>
      <c r="F9" s="26">
        <v>58.52</v>
      </c>
      <c r="G9" s="27">
        <f>SUM(G4:G8)</f>
        <v>599.1</v>
      </c>
      <c r="H9" s="27">
        <f>SUM(H4:H8)</f>
        <v>19.14</v>
      </c>
      <c r="I9" s="27">
        <f>SUM(I4:I8)</f>
        <v>27.970000000000002</v>
      </c>
      <c r="J9" s="27">
        <f>SUM(J4:J8)</f>
        <v>65.649999999999991</v>
      </c>
    </row>
    <row r="10" spans="1:10" ht="15.75">
      <c r="A10" s="3" t="s">
        <v>13</v>
      </c>
      <c r="B10" s="9" t="s">
        <v>19</v>
      </c>
      <c r="C10" s="46"/>
      <c r="D10" s="24"/>
      <c r="E10" s="25"/>
      <c r="F10" s="26"/>
      <c r="G10" s="27"/>
      <c r="H10" s="27"/>
      <c r="I10" s="27"/>
      <c r="J10" s="27"/>
    </row>
    <row r="11" spans="1:10" ht="15.75" thickBot="1">
      <c r="A11" s="5"/>
      <c r="B11" s="2"/>
      <c r="C11" s="2"/>
      <c r="D11" s="22"/>
      <c r="E11" s="13"/>
      <c r="F11" s="19"/>
      <c r="G11" s="13"/>
      <c r="H11" s="13"/>
      <c r="I11" s="13"/>
      <c r="J11" s="14"/>
    </row>
    <row r="12" spans="1:10" ht="15.75">
      <c r="A12" s="65" t="s">
        <v>14</v>
      </c>
      <c r="B12" s="8" t="s">
        <v>15</v>
      </c>
      <c r="C12" s="46">
        <v>67</v>
      </c>
      <c r="D12" s="24" t="s">
        <v>44</v>
      </c>
      <c r="E12" s="25" t="s">
        <v>32</v>
      </c>
      <c r="F12" s="26">
        <v>4.59</v>
      </c>
      <c r="G12" s="27">
        <v>86.22</v>
      </c>
      <c r="H12" s="27">
        <v>0.9</v>
      </c>
      <c r="I12" s="27">
        <v>6.06</v>
      </c>
      <c r="J12" s="27">
        <v>7.02</v>
      </c>
    </row>
    <row r="13" spans="1:10" ht="15.75">
      <c r="A13" s="5"/>
      <c r="B13" s="1" t="s">
        <v>16</v>
      </c>
      <c r="C13" s="46">
        <v>103</v>
      </c>
      <c r="D13" s="75" t="s">
        <v>57</v>
      </c>
      <c r="E13" s="25" t="s">
        <v>58</v>
      </c>
      <c r="F13" s="26">
        <v>9.5</v>
      </c>
      <c r="G13" s="27">
        <v>119.95</v>
      </c>
      <c r="H13" s="27">
        <v>3.53</v>
      </c>
      <c r="I13" s="27">
        <v>4.03</v>
      </c>
      <c r="J13" s="27">
        <v>17.64</v>
      </c>
    </row>
    <row r="14" spans="1:10" ht="15.75">
      <c r="A14" s="5"/>
      <c r="B14" s="1" t="s">
        <v>17</v>
      </c>
      <c r="C14" s="55">
        <v>234</v>
      </c>
      <c r="D14" s="24" t="s">
        <v>46</v>
      </c>
      <c r="E14" s="31" t="s">
        <v>34</v>
      </c>
      <c r="F14" s="32">
        <v>30.7</v>
      </c>
      <c r="G14" s="61">
        <v>153.9</v>
      </c>
      <c r="H14" s="61">
        <v>11.43</v>
      </c>
      <c r="I14" s="61">
        <v>5.31</v>
      </c>
      <c r="J14" s="61">
        <v>15.12</v>
      </c>
    </row>
    <row r="15" spans="1:10" ht="15.75">
      <c r="A15" s="5"/>
      <c r="B15" s="1"/>
      <c r="C15" s="55">
        <v>312</v>
      </c>
      <c r="D15" s="24" t="s">
        <v>59</v>
      </c>
      <c r="E15" s="31" t="s">
        <v>40</v>
      </c>
      <c r="F15" s="32">
        <v>10.9</v>
      </c>
      <c r="G15" s="61">
        <v>141.37</v>
      </c>
      <c r="H15" s="61">
        <v>3.21</v>
      </c>
      <c r="I15" s="61">
        <v>2.4500000000000002</v>
      </c>
      <c r="J15" s="61">
        <v>26.62</v>
      </c>
    </row>
    <row r="16" spans="1:10" ht="15.75">
      <c r="A16" s="5"/>
      <c r="B16" s="1"/>
      <c r="C16" s="63" t="s">
        <v>27</v>
      </c>
      <c r="D16" s="30" t="s">
        <v>60</v>
      </c>
      <c r="E16" s="31" t="s">
        <v>61</v>
      </c>
      <c r="F16" s="32">
        <v>13.12</v>
      </c>
      <c r="G16" s="33">
        <v>64.2</v>
      </c>
      <c r="H16" s="33">
        <v>0.02</v>
      </c>
      <c r="I16" s="33">
        <v>0</v>
      </c>
      <c r="J16" s="33">
        <v>15.88</v>
      </c>
    </row>
    <row r="17" spans="1:10" ht="15.75">
      <c r="A17" s="5"/>
      <c r="B17" s="1" t="s">
        <v>18</v>
      </c>
      <c r="C17" s="52" t="s">
        <v>42</v>
      </c>
      <c r="D17" s="74" t="s">
        <v>43</v>
      </c>
      <c r="E17" s="31" t="s">
        <v>26</v>
      </c>
      <c r="F17" s="32">
        <v>10.89</v>
      </c>
      <c r="G17" s="34">
        <v>104</v>
      </c>
      <c r="H17" s="34">
        <v>0.3</v>
      </c>
      <c r="I17" s="34">
        <v>1.2</v>
      </c>
      <c r="J17" s="34">
        <v>6.8</v>
      </c>
    </row>
    <row r="18" spans="1:10" ht="15.75">
      <c r="A18" s="5"/>
      <c r="B18" s="1" t="s">
        <v>23</v>
      </c>
      <c r="C18" s="51" t="s">
        <v>27</v>
      </c>
      <c r="D18" s="24" t="s">
        <v>36</v>
      </c>
      <c r="E18" s="25" t="s">
        <v>62</v>
      </c>
      <c r="F18" s="26">
        <v>4.04</v>
      </c>
      <c r="G18" s="28">
        <f t="shared" ref="G18:G19" si="0">67.8/30*E18</f>
        <v>128.82</v>
      </c>
      <c r="H18" s="28">
        <f t="shared" ref="H18:H19" si="1">2.3/30*E18</f>
        <v>4.3699999999999992</v>
      </c>
      <c r="I18" s="28">
        <v>0.03</v>
      </c>
      <c r="J18" s="28">
        <f t="shared" ref="J18:J19" si="2">15/30*E18</f>
        <v>28.5</v>
      </c>
    </row>
    <row r="19" spans="1:10" ht="15.75">
      <c r="A19" s="5"/>
      <c r="B19" s="1" t="s">
        <v>20</v>
      </c>
      <c r="C19" s="51" t="s">
        <v>27</v>
      </c>
      <c r="D19" s="24" t="s">
        <v>33</v>
      </c>
      <c r="E19" s="25" t="s">
        <v>62</v>
      </c>
      <c r="F19" s="26">
        <v>4.05</v>
      </c>
      <c r="G19" s="28">
        <f t="shared" si="0"/>
        <v>128.82</v>
      </c>
      <c r="H19" s="28">
        <f t="shared" si="1"/>
        <v>4.3699999999999992</v>
      </c>
      <c r="I19" s="28">
        <f t="shared" ref="I18:I19" si="3">0.2/30*E19</f>
        <v>0.38</v>
      </c>
      <c r="J19" s="28">
        <f t="shared" si="2"/>
        <v>28.5</v>
      </c>
    </row>
    <row r="20" spans="1:10" ht="15.75">
      <c r="A20" s="5"/>
      <c r="B20" s="21" t="s">
        <v>35</v>
      </c>
      <c r="C20" s="46"/>
      <c r="D20" s="24"/>
      <c r="E20" s="25"/>
      <c r="F20" s="68">
        <v>87.79</v>
      </c>
      <c r="G20" s="69">
        <f>SUM(G12:G19)</f>
        <v>927.28</v>
      </c>
      <c r="H20" s="69">
        <f>SUM(H12:H19)</f>
        <v>28.129999999999995</v>
      </c>
      <c r="I20" s="69">
        <f>SUM(I12:I19)</f>
        <v>19.459999999999997</v>
      </c>
      <c r="J20" s="69">
        <f>SUM(J12:J19)</f>
        <v>146.07999999999998</v>
      </c>
    </row>
    <row r="21" spans="1:10" ht="15.75" thickBot="1">
      <c r="A21" s="6"/>
      <c r="B21" s="7"/>
      <c r="C21" s="7"/>
      <c r="D21" s="23"/>
      <c r="E21" s="15"/>
      <c r="F21" s="20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topLeftCell="A7" workbookViewId="0">
      <selection activeCell="J26" sqref="J26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77" t="s">
        <v>30</v>
      </c>
      <c r="C1" s="78"/>
      <c r="D1" s="79"/>
      <c r="E1" t="s">
        <v>21</v>
      </c>
      <c r="F1" s="18" t="s">
        <v>31</v>
      </c>
      <c r="I1" t="s">
        <v>1</v>
      </c>
      <c r="J1" s="17">
        <f>'Завтрак 1 вар'!J1</f>
        <v>44987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53" t="s">
        <v>24</v>
      </c>
      <c r="D3" s="53" t="s">
        <v>4</v>
      </c>
      <c r="E3" s="53" t="s">
        <v>25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5" ht="21.75" customHeight="1">
      <c r="A4" s="3" t="s">
        <v>10</v>
      </c>
      <c r="B4" s="4" t="s">
        <v>11</v>
      </c>
      <c r="C4" s="55">
        <v>234</v>
      </c>
      <c r="D4" s="24" t="s">
        <v>46</v>
      </c>
      <c r="E4" s="31" t="s">
        <v>41</v>
      </c>
      <c r="F4" s="32">
        <v>27.63</v>
      </c>
      <c r="G4" s="61">
        <v>153.9</v>
      </c>
      <c r="H4" s="61">
        <v>11.43</v>
      </c>
      <c r="I4" s="61">
        <v>5.31</v>
      </c>
      <c r="J4" s="61">
        <v>15.12</v>
      </c>
      <c r="K4" s="56"/>
      <c r="L4" s="57"/>
      <c r="M4" s="58"/>
      <c r="N4" s="58"/>
      <c r="O4" s="59"/>
    </row>
    <row r="5" spans="1:15" ht="21.75" customHeight="1">
      <c r="B5" s="8"/>
      <c r="C5" s="55">
        <v>312</v>
      </c>
      <c r="D5" s="24" t="s">
        <v>51</v>
      </c>
      <c r="E5" s="31" t="s">
        <v>40</v>
      </c>
      <c r="F5" s="32">
        <v>10.9</v>
      </c>
      <c r="G5" s="61">
        <v>124.74</v>
      </c>
      <c r="H5" s="61">
        <v>2.84</v>
      </c>
      <c r="I5" s="61">
        <v>2.16</v>
      </c>
      <c r="J5" s="61">
        <v>23.49</v>
      </c>
      <c r="K5" s="56"/>
      <c r="L5" s="57"/>
      <c r="M5" s="58"/>
      <c r="N5" s="58"/>
      <c r="O5" s="60"/>
    </row>
    <row r="6" spans="1:15" ht="17.100000000000001" customHeight="1">
      <c r="B6" s="8"/>
      <c r="C6" s="46">
        <v>67</v>
      </c>
      <c r="D6" s="24" t="s">
        <v>52</v>
      </c>
      <c r="E6" s="31" t="s">
        <v>53</v>
      </c>
      <c r="F6" s="32">
        <v>1.53</v>
      </c>
      <c r="G6" s="33">
        <v>28.74</v>
      </c>
      <c r="H6" s="33">
        <v>0.3</v>
      </c>
      <c r="I6" s="33">
        <v>2.02</v>
      </c>
      <c r="J6" s="33">
        <v>2.34</v>
      </c>
      <c r="K6" s="56"/>
      <c r="L6" s="57"/>
      <c r="M6" s="58"/>
      <c r="N6" s="58"/>
      <c r="O6" s="60"/>
    </row>
    <row r="7" spans="1:15" ht="18.75" customHeight="1">
      <c r="B7" s="8"/>
      <c r="C7" s="63" t="s">
        <v>27</v>
      </c>
      <c r="D7" s="30" t="s">
        <v>54</v>
      </c>
      <c r="E7" s="31" t="s">
        <v>55</v>
      </c>
      <c r="F7" s="32">
        <v>4.97</v>
      </c>
      <c r="G7" s="33">
        <v>58.25</v>
      </c>
      <c r="H7" s="33">
        <v>0.78</v>
      </c>
      <c r="I7" s="33">
        <v>3.1850000000000001</v>
      </c>
      <c r="J7" s="33">
        <v>8.02</v>
      </c>
    </row>
    <row r="8" spans="1:15" ht="17.100000000000001" customHeight="1">
      <c r="A8" s="5"/>
      <c r="B8" s="1" t="s">
        <v>12</v>
      </c>
      <c r="C8" s="52" t="s">
        <v>42</v>
      </c>
      <c r="D8" s="74" t="s">
        <v>43</v>
      </c>
      <c r="E8" s="31" t="s">
        <v>26</v>
      </c>
      <c r="F8" s="32">
        <v>10.89</v>
      </c>
      <c r="G8" s="34">
        <v>104</v>
      </c>
      <c r="H8" s="34">
        <v>0.3</v>
      </c>
      <c r="I8" s="34">
        <v>1.2</v>
      </c>
      <c r="J8" s="34">
        <v>6.8</v>
      </c>
    </row>
    <row r="9" spans="1:15" ht="17.100000000000001" customHeight="1">
      <c r="A9" s="5"/>
      <c r="B9" s="35" t="s">
        <v>22</v>
      </c>
      <c r="C9" s="55" t="s">
        <v>27</v>
      </c>
      <c r="D9" s="30" t="s">
        <v>28</v>
      </c>
      <c r="E9" s="31" t="s">
        <v>56</v>
      </c>
      <c r="F9" s="32">
        <v>2.6</v>
      </c>
      <c r="G9" s="28">
        <f t="shared" ref="G9" si="0">67.8/30*E9</f>
        <v>83.61999999999999</v>
      </c>
      <c r="H9" s="28">
        <f t="shared" ref="H9" si="1">2.3/30*E9</f>
        <v>2.8366666666666664</v>
      </c>
      <c r="I9" s="28">
        <v>0.02</v>
      </c>
      <c r="J9" s="28">
        <f t="shared" ref="J9" si="2">15/30*E9</f>
        <v>18.5</v>
      </c>
    </row>
    <row r="10" spans="1:15" ht="17.100000000000001" customHeight="1" thickBot="1">
      <c r="A10" s="6"/>
      <c r="B10" s="35" t="s">
        <v>35</v>
      </c>
      <c r="C10" s="55"/>
      <c r="D10" s="30"/>
      <c r="E10" s="31"/>
      <c r="F10" s="66">
        <v>58.52</v>
      </c>
      <c r="G10" s="67">
        <f>SUM(G4:G9)</f>
        <v>553.25</v>
      </c>
      <c r="H10" s="67">
        <f>SUM(H4:H9)</f>
        <v>18.486666666666668</v>
      </c>
      <c r="I10" s="67">
        <f>SUM(I4:I9)</f>
        <v>13.895</v>
      </c>
      <c r="J10" s="67">
        <f>SUM(J4:J9)</f>
        <v>74.27</v>
      </c>
    </row>
    <row r="11" spans="1:15" ht="17.100000000000001" customHeight="1">
      <c r="A11" s="3" t="s">
        <v>13</v>
      </c>
      <c r="B11" s="9"/>
      <c r="C11" s="29"/>
      <c r="D11" s="24"/>
      <c r="E11" s="25"/>
      <c r="F11" s="26"/>
      <c r="G11" s="27"/>
      <c r="H11" s="27"/>
      <c r="I11" s="27"/>
      <c r="J11" s="27"/>
    </row>
    <row r="12" spans="1:15" ht="22.5" customHeight="1">
      <c r="A12" s="5"/>
      <c r="B12" s="35"/>
      <c r="C12" s="35"/>
      <c r="D12" s="37"/>
      <c r="E12" s="38"/>
      <c r="F12" s="39"/>
      <c r="G12" s="38"/>
      <c r="H12" s="38"/>
      <c r="I12" s="38"/>
      <c r="J12" s="40"/>
    </row>
    <row r="13" spans="1:15" ht="23.25" customHeight="1" thickBot="1">
      <c r="A13" s="6"/>
      <c r="B13" s="36"/>
      <c r="C13" s="36"/>
      <c r="D13" s="41"/>
      <c r="E13" s="42"/>
      <c r="F13" s="43"/>
      <c r="G13" s="42"/>
      <c r="H13" s="42"/>
      <c r="I13" s="42"/>
      <c r="J13" s="44"/>
    </row>
    <row r="14" spans="1:15" ht="22.5" customHeight="1">
      <c r="A14" s="5" t="s">
        <v>14</v>
      </c>
      <c r="B14" s="8" t="s">
        <v>15</v>
      </c>
      <c r="C14" s="46">
        <v>67</v>
      </c>
      <c r="D14" s="24" t="s">
        <v>44</v>
      </c>
      <c r="E14" s="31" t="s">
        <v>34</v>
      </c>
      <c r="F14" s="32">
        <v>7.65</v>
      </c>
      <c r="G14" s="33">
        <v>143.69999999999999</v>
      </c>
      <c r="H14" s="33">
        <v>1.5</v>
      </c>
      <c r="I14" s="33">
        <v>10.1</v>
      </c>
      <c r="J14" s="33">
        <v>11.7</v>
      </c>
    </row>
    <row r="15" spans="1:15" ht="17.25" customHeight="1">
      <c r="A15" s="5"/>
      <c r="B15" s="1" t="s">
        <v>16</v>
      </c>
      <c r="C15" s="46">
        <v>103</v>
      </c>
      <c r="D15" s="75" t="s">
        <v>57</v>
      </c>
      <c r="E15" s="25" t="s">
        <v>47</v>
      </c>
      <c r="F15" s="26">
        <v>11.76</v>
      </c>
      <c r="G15" s="27">
        <v>148.51</v>
      </c>
      <c r="H15" s="27">
        <v>4.37</v>
      </c>
      <c r="I15" s="27">
        <v>4.99</v>
      </c>
      <c r="J15" s="27">
        <v>21.84</v>
      </c>
    </row>
    <row r="16" spans="1:15" ht="17.100000000000001" customHeight="1">
      <c r="A16" s="5"/>
      <c r="B16" s="1" t="s">
        <v>17</v>
      </c>
      <c r="C16" s="55">
        <v>234</v>
      </c>
      <c r="D16" s="24" t="s">
        <v>46</v>
      </c>
      <c r="E16" s="31" t="s">
        <v>34</v>
      </c>
      <c r="F16" s="32">
        <v>30.7</v>
      </c>
      <c r="G16" s="33">
        <v>171</v>
      </c>
      <c r="H16" s="33">
        <v>12.7</v>
      </c>
      <c r="I16" s="61">
        <v>5.9</v>
      </c>
      <c r="J16" s="33">
        <v>16.8</v>
      </c>
    </row>
    <row r="17" spans="1:10" ht="17.100000000000001" customHeight="1">
      <c r="A17" s="5"/>
      <c r="B17" s="1"/>
      <c r="C17" s="55">
        <v>312</v>
      </c>
      <c r="D17" s="24" t="s">
        <v>59</v>
      </c>
      <c r="E17" s="31" t="s">
        <v>63</v>
      </c>
      <c r="F17" s="32">
        <v>13.08</v>
      </c>
      <c r="G17" s="61">
        <v>170.94</v>
      </c>
      <c r="H17" s="61">
        <v>3.89</v>
      </c>
      <c r="I17" s="61">
        <v>2.96</v>
      </c>
      <c r="J17" s="61">
        <v>32.19</v>
      </c>
    </row>
    <row r="18" spans="1:10" ht="17.100000000000001" customHeight="1">
      <c r="A18" s="5"/>
      <c r="B18" s="1"/>
      <c r="C18" s="63" t="s">
        <v>27</v>
      </c>
      <c r="D18" s="30" t="s">
        <v>60</v>
      </c>
      <c r="E18" s="31" t="s">
        <v>32</v>
      </c>
      <c r="F18" s="32">
        <v>19.690000000000001</v>
      </c>
      <c r="G18" s="33">
        <v>96.3</v>
      </c>
      <c r="H18" s="33">
        <v>0.03</v>
      </c>
      <c r="I18" s="33">
        <v>0</v>
      </c>
      <c r="J18" s="33">
        <v>23.82</v>
      </c>
    </row>
    <row r="19" spans="1:10" ht="17.100000000000001" customHeight="1">
      <c r="A19" s="5"/>
      <c r="B19" s="1" t="s">
        <v>18</v>
      </c>
      <c r="C19" s="52" t="s">
        <v>42</v>
      </c>
      <c r="D19" s="74" t="s">
        <v>43</v>
      </c>
      <c r="E19" s="31" t="s">
        <v>26</v>
      </c>
      <c r="F19" s="32">
        <v>10.89</v>
      </c>
      <c r="G19" s="34">
        <v>104</v>
      </c>
      <c r="H19" s="34">
        <v>0.3</v>
      </c>
      <c r="I19" s="34">
        <v>1.2</v>
      </c>
      <c r="J19" s="34">
        <v>6.8</v>
      </c>
    </row>
    <row r="20" spans="1:10" ht="17.100000000000001" customHeight="1">
      <c r="A20" s="5"/>
      <c r="B20" s="1" t="s">
        <v>23</v>
      </c>
      <c r="C20" s="62" t="s">
        <v>27</v>
      </c>
      <c r="D20" s="30" t="s">
        <v>28</v>
      </c>
      <c r="E20" s="31" t="s">
        <v>64</v>
      </c>
      <c r="F20" s="32">
        <v>4.1399999999999997</v>
      </c>
      <c r="G20" s="28">
        <f t="shared" ref="G20:G21" si="3">67.8/30*E20</f>
        <v>131.07999999999998</v>
      </c>
      <c r="H20" s="28">
        <f t="shared" ref="H20:H21" si="4">2.3/30*E20</f>
        <v>4.4466666666666663</v>
      </c>
      <c r="I20" s="28">
        <v>0.03</v>
      </c>
      <c r="J20" s="28">
        <f t="shared" ref="J20:J21" si="5">15/30*E20</f>
        <v>29</v>
      </c>
    </row>
    <row r="21" spans="1:10" ht="15.75">
      <c r="A21" s="5"/>
      <c r="B21" s="1" t="s">
        <v>20</v>
      </c>
      <c r="C21" s="62" t="s">
        <v>27</v>
      </c>
      <c r="D21" s="30" t="s">
        <v>29</v>
      </c>
      <c r="E21" s="31" t="s">
        <v>64</v>
      </c>
      <c r="F21" s="32">
        <v>4.1500000000000004</v>
      </c>
      <c r="G21" s="28">
        <f t="shared" si="3"/>
        <v>131.07999999999998</v>
      </c>
      <c r="H21" s="28">
        <f t="shared" si="4"/>
        <v>4.4466666666666663</v>
      </c>
      <c r="I21" s="28">
        <f t="shared" ref="I20:I21" si="6">0.2/30*E21</f>
        <v>0.38666666666666671</v>
      </c>
      <c r="J21" s="28">
        <f t="shared" si="5"/>
        <v>29</v>
      </c>
    </row>
    <row r="22" spans="1:10" ht="15.75">
      <c r="A22" s="5"/>
      <c r="B22" s="45" t="s">
        <v>35</v>
      </c>
      <c r="C22" s="46"/>
      <c r="D22" s="24"/>
      <c r="E22" s="25"/>
      <c r="F22" s="68">
        <v>102.06</v>
      </c>
      <c r="G22" s="69">
        <f>SUM(G14:G21)</f>
        <v>1096.6099999999999</v>
      </c>
      <c r="H22" s="69">
        <f>SUM(H14:H21)</f>
        <v>31.683333333333334</v>
      </c>
      <c r="I22" s="69">
        <f>SUM(I14:I21)</f>
        <v>25.56666666666667</v>
      </c>
      <c r="J22" s="69">
        <f>SUM(J14:J21)</f>
        <v>171.14999999999998</v>
      </c>
    </row>
    <row r="23" spans="1:10" ht="15.75" thickBot="1">
      <c r="A23" s="6"/>
      <c r="B23" s="36"/>
      <c r="C23" s="36"/>
      <c r="D23" s="41"/>
      <c r="E23" s="42"/>
      <c r="F23" s="43"/>
      <c r="G23" s="42"/>
      <c r="H23" s="42"/>
      <c r="I23" s="42"/>
      <c r="J23" s="44"/>
    </row>
    <row r="27" spans="1:10">
      <c r="E27" s="48">
        <f>SUM('Завтрак 1 вар'!F4:F10)</f>
        <v>117.04</v>
      </c>
      <c r="F27" s="49">
        <f>SUM(F4:F11)</f>
        <v>117.04</v>
      </c>
    </row>
    <row r="28" spans="1:10">
      <c r="E28" s="48">
        <f>SUM('Завтрак 1 вар'!F12:F21)</f>
        <v>175.58</v>
      </c>
      <c r="F28" s="49">
        <f>SUM(F14:F23)</f>
        <v>204.12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2023-02-28T02:11:32Z</dcterms:modified>
</cp:coreProperties>
</file>